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80"/>
  </bookViews>
  <sheets>
    <sheet name="SEGUIMIENTO MATERIAL" sheetId="4" r:id="rId1"/>
  </sheets>
  <definedNames>
    <definedName name="_xlnm.Print_Area" localSheetId="0">'SEGUIMIENTO MATERIAL'!$A$1:$H$82</definedName>
    <definedName name="Criticidad" comment="adr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4" l="1"/>
  <c r="D60" i="4"/>
  <c r="H59" i="4"/>
  <c r="H58" i="4"/>
  <c r="H57" i="4"/>
  <c r="H60" i="4" l="1"/>
  <c r="C73" i="4" s="1"/>
  <c r="F48" i="4" l="1"/>
  <c r="D48" i="4"/>
  <c r="H47" i="4"/>
  <c r="H46" i="4"/>
  <c r="H48" i="4" l="1"/>
  <c r="C72" i="4" s="1"/>
  <c r="F37" i="4"/>
  <c r="D37" i="4"/>
  <c r="H36" i="4"/>
  <c r="H35" i="4"/>
  <c r="D26" i="4"/>
  <c r="C70" i="4" s="1"/>
  <c r="H37" i="4" l="1"/>
  <c r="C71" i="4" s="1"/>
  <c r="F14" i="4"/>
  <c r="D14" i="4"/>
  <c r="H9" i="4"/>
  <c r="H10" i="4"/>
  <c r="H11" i="4"/>
  <c r="H12" i="4"/>
  <c r="H13" i="4"/>
  <c r="H8" i="4"/>
  <c r="H14" i="4" l="1"/>
  <c r="C69" i="4" s="1"/>
  <c r="C74" i="4" s="1"/>
</calcChain>
</file>

<file path=xl/sharedStrings.xml><?xml version="1.0" encoding="utf-8"?>
<sst xmlns="http://schemas.openxmlformats.org/spreadsheetml/2006/main" count="68" uniqueCount="46">
  <si>
    <t xml:space="preserve"> </t>
  </si>
  <si>
    <t>MATRIZ DE SEGUIMIENTO DEL MATERIAL DE COMUNICACIONES Y DE CÓMPUTO</t>
  </si>
  <si>
    <t>V1. Porcentaje de funcionamiento de equipos de comunicaciones</t>
  </si>
  <si>
    <t>MATERIAL DE COMUNICACIONES MILITARES</t>
  </si>
  <si>
    <t>TOTAL EQUIPOS DE COMUNICACIONES</t>
  </si>
  <si>
    <t>TOTAL EQUIPOS CON OBSOLESCENCIA</t>
  </si>
  <si>
    <t>PORCENTAJE TOTAL</t>
  </si>
  <si>
    <t xml:space="preserve">Equipos de Comunicaciones Plataforma TADIRAN </t>
  </si>
  <si>
    <t xml:space="preserve">Equipos de Comunicaciones Plataforma MOTOROLA </t>
  </si>
  <si>
    <t>Equipos de Comunicaciones Plataforma HARRIS</t>
  </si>
  <si>
    <t>Sistema de Posicionamiento Global (GPS)</t>
  </si>
  <si>
    <t>Sistemas satelitales</t>
  </si>
  <si>
    <t>Fuentes</t>
  </si>
  <si>
    <t>TOTAL</t>
  </si>
  <si>
    <t xml:space="preserve">V2. Porcentaje de mantenimiento a equipos de Comunicaciones </t>
  </si>
  <si>
    <t>Conceptos técnicos equipos de Comunicaciones y Cómputo.</t>
  </si>
  <si>
    <t>Total equipos recibidos para mantenimiento (nivel II y III)</t>
  </si>
  <si>
    <t>Total mantenimiento realizado nivel II y nivel III equipos de Comunicaciones</t>
  </si>
  <si>
    <t>TOTAL EQUIPOS DE COMUNICACIONES Y DE CÓMPUTO</t>
  </si>
  <si>
    <t>V3. Porcentaje de producción de material de Comunicaciones</t>
  </si>
  <si>
    <t>Numero de baterías ensambladas</t>
  </si>
  <si>
    <t>PROYECTADO DE ACUERDO A PLAN</t>
  </si>
  <si>
    <t>TOTAL ENSAMBLADO</t>
  </si>
  <si>
    <t>Numero de equipos de comunicaciones ensamblados</t>
  </si>
  <si>
    <t>V4. Porcentaje de entrega del material de comunicaciones y de cómputo del Ejército Nacional.</t>
  </si>
  <si>
    <t>Material asignado de acuerdo a planes de suministro reclamado</t>
  </si>
  <si>
    <t>Material asignado de acuerdo a planes de suministro</t>
  </si>
  <si>
    <t>V5. Porcentaje de funcionamiento de equipos de Cómputo</t>
  </si>
  <si>
    <t>Equipos de Cómputo</t>
  </si>
  <si>
    <t>TOTAL EQUIPOS DE CÓMPUTO</t>
  </si>
  <si>
    <t>MATERIAL DE CÓMPUTO</t>
  </si>
  <si>
    <t xml:space="preserve">Impresoras </t>
  </si>
  <si>
    <t>Sistemas de Alimentación Ininterrumpida (UPS)</t>
  </si>
  <si>
    <t>Funcionamiento de equipos de comunicaciones</t>
  </si>
  <si>
    <t xml:space="preserve">Mantenimiento a equipos de Comunicaciones </t>
  </si>
  <si>
    <t>Producción de material de Comunicaciones</t>
  </si>
  <si>
    <t>Entrega del material de comunicaciones y de cómputo del Ejército Nacional.</t>
  </si>
  <si>
    <t>Funcionamiento de equipos de Cómputo</t>
  </si>
  <si>
    <t>Elaboró:</t>
  </si>
  <si>
    <t>Cargo</t>
  </si>
  <si>
    <t>Director de la Dirección de Planeación y Políticas C5 (DIPOC)</t>
  </si>
  <si>
    <t xml:space="preserve">MINISTERIO DE DEFENSA NACIONAL
COMANDO GENERAL DE LAS FUERZAS MILITARES                                                    EJÉRCITO  NACIONAL
DEPARTAMENTO DE COMUNICACIONES </t>
  </si>
  <si>
    <r>
      <t>Código:</t>
    </r>
    <r>
      <rPr>
        <sz val="10"/>
        <rFont val="Arial"/>
        <family val="2"/>
      </rPr>
      <t xml:space="preserve"> FO-JEMPP-CEDE6-1601</t>
    </r>
  </si>
  <si>
    <r>
      <t xml:space="preserve">Versión: </t>
    </r>
    <r>
      <rPr>
        <sz val="10"/>
        <rFont val="Arial"/>
        <family val="2"/>
      </rPr>
      <t>1</t>
    </r>
  </si>
  <si>
    <r>
      <t>Fecha de emisión:</t>
    </r>
    <r>
      <rPr>
        <sz val="10"/>
        <rFont val="Arial"/>
        <family val="2"/>
      </rPr>
      <t xml:space="preserve"> 2026-02-02</t>
    </r>
  </si>
  <si>
    <r>
      <t xml:space="preserve">Pág. </t>
    </r>
    <r>
      <rPr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</si>
</sst>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3" borderId="8" xfId="0" applyFont="1" applyFill="1" applyBorder="1" applyAlignment="1" applyProtection="1"/>
    <xf numFmtId="0" fontId="2" fillId="3" borderId="10" xfId="0" applyFont="1" applyFill="1" applyBorder="1" applyAlignment="1" applyProtection="1"/>
    <xf numFmtId="0" fontId="2" fillId="3" borderId="12" xfId="0" applyFont="1" applyFill="1" applyBorder="1" applyAlignment="1" applyProtection="1"/>
    <xf numFmtId="0" fontId="4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1" applyFont="1" applyFill="1" applyBorder="1" applyAlignment="1">
      <alignment vertical="center" wrapText="1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2" fillId="3" borderId="16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>
      <alignment horizontal="center" wrapText="1"/>
    </xf>
    <xf numFmtId="164" fontId="9" fillId="4" borderId="3" xfId="0" applyNumberFormat="1" applyFont="1" applyFill="1" applyBorder="1" applyAlignment="1">
      <alignment horizontal="center" wrapText="1"/>
    </xf>
    <xf numFmtId="164" fontId="9" fillId="4" borderId="6" xfId="0" applyNumberFormat="1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10" fillId="3" borderId="10" xfId="0" applyFont="1" applyFill="1" applyBorder="1"/>
    <xf numFmtId="0" fontId="10" fillId="3" borderId="0" xfId="0" applyFont="1" applyFill="1" applyBorder="1"/>
    <xf numFmtId="0" fontId="10" fillId="3" borderId="0" xfId="0" applyFont="1" applyFill="1" applyBorder="1" applyAlignment="1">
      <alignment horizontal="center"/>
    </xf>
    <xf numFmtId="0" fontId="10" fillId="3" borderId="11" xfId="0" applyFont="1" applyFill="1" applyBorder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center" wrapText="1"/>
    </xf>
    <xf numFmtId="164" fontId="9" fillId="3" borderId="0" xfId="0" applyNumberFormat="1" applyFont="1" applyFill="1" applyBorder="1" applyAlignment="1">
      <alignment horizontal="center" wrapText="1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center"/>
    </xf>
    <xf numFmtId="164" fontId="11" fillId="3" borderId="0" xfId="0" applyNumberFormat="1" applyFont="1" applyFill="1" applyBorder="1"/>
    <xf numFmtId="164" fontId="11" fillId="3" borderId="0" xfId="2" applyNumberFormat="1" applyFont="1" applyFill="1" applyBorder="1"/>
    <xf numFmtId="0" fontId="9" fillId="0" borderId="2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9" fillId="4" borderId="5" xfId="0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164" fontId="9" fillId="4" borderId="20" xfId="2" applyNumberFormat="1" applyFont="1" applyFill="1" applyBorder="1" applyAlignment="1">
      <alignment horizontal="center" wrapText="1"/>
    </xf>
    <xf numFmtId="164" fontId="9" fillId="4" borderId="21" xfId="2" applyNumberFormat="1" applyFont="1" applyFill="1" applyBorder="1" applyAlignment="1">
      <alignment horizontal="center" wrapText="1"/>
    </xf>
    <xf numFmtId="164" fontId="9" fillId="4" borderId="23" xfId="2" applyNumberFormat="1" applyFont="1" applyFill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13" xfId="0" applyFont="1" applyFill="1" applyBorder="1" applyAlignment="1" applyProtection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CC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 u="sng"/>
              <a:t>SEGUIMIENTO DEL MATERIAL DE COMUNICACIONES Y DE CÓMPUTO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'SEGUIMIENTO MATERIAL'!$A$69:$A$74</c:f>
              <c:strCache>
                <c:ptCount val="6"/>
                <c:pt idx="0">
                  <c:v>Funcionamiento de equipos de comunicaciones</c:v>
                </c:pt>
                <c:pt idx="1">
                  <c:v>Mantenimiento a equipos de Comunicaciones </c:v>
                </c:pt>
                <c:pt idx="2">
                  <c:v>Producción de material de Comunicaciones</c:v>
                </c:pt>
                <c:pt idx="3">
                  <c:v>Entrega del material de comunicaciones y de cómputo del Ejército Nacional.</c:v>
                </c:pt>
                <c:pt idx="4">
                  <c:v>Funcionamiento de equipos de Cómputo</c:v>
                </c:pt>
                <c:pt idx="5">
                  <c:v>PORCENTAJE TOTAL</c:v>
                </c:pt>
              </c:strCache>
            </c:strRef>
          </c:cat>
          <c:val>
            <c:numRef>
              <c:f>'SEGUIMIENTO MATERIAL'!$B$69:$B$74</c:f>
              <c:numCache>
                <c:formatCode>General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EC-4C4C-BD16-80FBE5061E60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'SEGUIMIENTO MATERIAL'!$A$69:$A$74</c:f>
              <c:strCache>
                <c:ptCount val="6"/>
                <c:pt idx="0">
                  <c:v>Funcionamiento de equipos de comunicaciones</c:v>
                </c:pt>
                <c:pt idx="1">
                  <c:v>Mantenimiento a equipos de Comunicaciones </c:v>
                </c:pt>
                <c:pt idx="2">
                  <c:v>Producción de material de Comunicaciones</c:v>
                </c:pt>
                <c:pt idx="3">
                  <c:v>Entrega del material de comunicaciones y de cómputo del Ejército Nacional.</c:v>
                </c:pt>
                <c:pt idx="4">
                  <c:v>Funcionamiento de equipos de Cómputo</c:v>
                </c:pt>
                <c:pt idx="5">
                  <c:v>PORCENTAJE TOTAL</c:v>
                </c:pt>
              </c:strCache>
            </c:strRef>
          </c:cat>
          <c:val>
            <c:numRef>
              <c:f>'SEGUIMIENTO MATERIAL'!$C$69:$C$74</c:f>
              <c:numCache>
                <c:formatCode>0.0%</c:formatCode>
                <c:ptCount val="6"/>
                <c:pt idx="0">
                  <c:v>0.9</c:v>
                </c:pt>
                <c:pt idx="1">
                  <c:v>0.7</c:v>
                </c:pt>
                <c:pt idx="2">
                  <c:v>0.65</c:v>
                </c:pt>
                <c:pt idx="3">
                  <c:v>0.9</c:v>
                </c:pt>
                <c:pt idx="4">
                  <c:v>0.9</c:v>
                </c:pt>
                <c:pt idx="5">
                  <c:v>0.80999999999999994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9EC-4C4C-BD16-80FBE5061E6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14512640"/>
        <c:axId val="170194560"/>
      </c:barChart>
      <c:catAx>
        <c:axId val="21451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194560"/>
        <c:crosses val="autoZero"/>
        <c:auto val="1"/>
        <c:lblAlgn val="ctr"/>
        <c:lblOffset val="100"/>
        <c:noMultiLvlLbl val="0"/>
      </c:catAx>
      <c:valAx>
        <c:axId val="17019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451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</xdr:colOff>
      <xdr:row>65</xdr:row>
      <xdr:rowOff>59411</xdr:rowOff>
    </xdr:from>
    <xdr:to>
      <xdr:col>7</xdr:col>
      <xdr:colOff>1991591</xdr:colOff>
      <xdr:row>78</xdr:row>
      <xdr:rowOff>34636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85725</xdr:rowOff>
    </xdr:from>
    <xdr:to>
      <xdr:col>0</xdr:col>
      <xdr:colOff>819150</xdr:colOff>
      <xdr:row>3</xdr:row>
      <xdr:rowOff>108917</xdr:rowOff>
    </xdr:to>
    <xdr:pic>
      <xdr:nvPicPr>
        <xdr:cNvPr id="4" name="Imagen 3" descr="C:\Users\80749218\Downloads\EJC 2026 PHL ng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704850" cy="594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view="pageBreakPreview" topLeftCell="A37" zoomScaleNormal="100" zoomScaleSheetLayoutView="100" zoomScalePageLayoutView="40" workbookViewId="0">
      <selection activeCell="A81" sqref="A81:H81"/>
    </sheetView>
  </sheetViews>
  <sheetFormatPr baseColWidth="10" defaultRowHeight="15" x14ac:dyDescent="0.25"/>
  <cols>
    <col min="1" max="1" width="13.140625" customWidth="1"/>
    <col min="2" max="2" width="25.85546875" bestFit="1" customWidth="1"/>
    <col min="3" max="3" width="23.7109375" bestFit="1" customWidth="1"/>
    <col min="4" max="4" width="23.5703125" customWidth="1"/>
    <col min="5" max="5" width="20.42578125" style="1" customWidth="1"/>
    <col min="6" max="6" width="11.42578125" style="1"/>
    <col min="7" max="7" width="23" customWidth="1"/>
    <col min="8" max="8" width="32.5703125" customWidth="1"/>
  </cols>
  <sheetData>
    <row r="1" spans="1:11" ht="15" customHeight="1" x14ac:dyDescent="0.25">
      <c r="A1" s="2" t="s">
        <v>0</v>
      </c>
      <c r="B1" s="75" t="s">
        <v>41</v>
      </c>
      <c r="C1" s="76"/>
      <c r="D1" s="66" t="s">
        <v>1</v>
      </c>
      <c r="E1" s="67"/>
      <c r="F1" s="67"/>
      <c r="G1" s="68"/>
      <c r="H1" s="7" t="s">
        <v>45</v>
      </c>
      <c r="I1" s="6"/>
      <c r="J1" s="5"/>
      <c r="K1" s="5"/>
    </row>
    <row r="2" spans="1:11" ht="15" customHeight="1" x14ac:dyDescent="0.25">
      <c r="A2" s="3"/>
      <c r="B2" s="77"/>
      <c r="C2" s="78"/>
      <c r="D2" s="69"/>
      <c r="E2" s="70"/>
      <c r="F2" s="70"/>
      <c r="G2" s="71"/>
      <c r="H2" s="14" t="s">
        <v>42</v>
      </c>
      <c r="I2" s="6"/>
      <c r="J2" s="5"/>
      <c r="K2" s="5"/>
    </row>
    <row r="3" spans="1:11" x14ac:dyDescent="0.25">
      <c r="A3" s="3"/>
      <c r="B3" s="77"/>
      <c r="C3" s="78"/>
      <c r="D3" s="69"/>
      <c r="E3" s="70"/>
      <c r="F3" s="70"/>
      <c r="G3" s="71"/>
      <c r="H3" s="14" t="s">
        <v>43</v>
      </c>
      <c r="I3" s="6"/>
      <c r="J3" s="5"/>
      <c r="K3" s="5"/>
    </row>
    <row r="4" spans="1:11" ht="15.75" thickBot="1" x14ac:dyDescent="0.3">
      <c r="A4" s="4"/>
      <c r="B4" s="79"/>
      <c r="C4" s="80"/>
      <c r="D4" s="72"/>
      <c r="E4" s="73"/>
      <c r="F4" s="73"/>
      <c r="G4" s="74"/>
      <c r="H4" s="8" t="s">
        <v>44</v>
      </c>
      <c r="I4" s="6"/>
      <c r="J4" s="5"/>
      <c r="K4" s="5"/>
    </row>
    <row r="5" spans="1:11" ht="15.75" thickBot="1" x14ac:dyDescent="0.3">
      <c r="A5" s="9"/>
      <c r="B5" s="9"/>
      <c r="C5" s="9"/>
      <c r="D5" s="9"/>
      <c r="E5" s="10"/>
      <c r="F5" s="10"/>
      <c r="G5" s="9"/>
      <c r="H5" s="9"/>
    </row>
    <row r="6" spans="1:11" ht="15.75" x14ac:dyDescent="0.25">
      <c r="A6" s="45" t="s">
        <v>2</v>
      </c>
      <c r="B6" s="46"/>
      <c r="C6" s="46"/>
      <c r="D6" s="46"/>
      <c r="E6" s="46"/>
      <c r="F6" s="46"/>
      <c r="G6" s="46"/>
      <c r="H6" s="47"/>
    </row>
    <row r="7" spans="1:11" ht="32.25" customHeight="1" x14ac:dyDescent="0.25">
      <c r="A7" s="81" t="s">
        <v>3</v>
      </c>
      <c r="B7" s="82"/>
      <c r="C7" s="82"/>
      <c r="D7" s="37" t="s">
        <v>4</v>
      </c>
      <c r="E7" s="37"/>
      <c r="F7" s="37" t="s">
        <v>5</v>
      </c>
      <c r="G7" s="37"/>
      <c r="H7" s="15" t="s">
        <v>6</v>
      </c>
    </row>
    <row r="8" spans="1:11" ht="15.75" x14ac:dyDescent="0.25">
      <c r="A8" s="34" t="s">
        <v>7</v>
      </c>
      <c r="B8" s="35"/>
      <c r="C8" s="35"/>
      <c r="D8" s="36">
        <v>100</v>
      </c>
      <c r="E8" s="36"/>
      <c r="F8" s="37">
        <v>90</v>
      </c>
      <c r="G8" s="37"/>
      <c r="H8" s="16">
        <f>F8/D8*100%</f>
        <v>0.9</v>
      </c>
    </row>
    <row r="9" spans="1:11" ht="15.75" x14ac:dyDescent="0.25">
      <c r="A9" s="34" t="s">
        <v>8</v>
      </c>
      <c r="B9" s="35"/>
      <c r="C9" s="35"/>
      <c r="D9" s="36">
        <v>100</v>
      </c>
      <c r="E9" s="36"/>
      <c r="F9" s="37">
        <v>90</v>
      </c>
      <c r="G9" s="37"/>
      <c r="H9" s="16">
        <f t="shared" ref="H9:H14" si="0">F9/D9*100%</f>
        <v>0.9</v>
      </c>
    </row>
    <row r="10" spans="1:11" ht="15.75" x14ac:dyDescent="0.25">
      <c r="A10" s="34" t="s">
        <v>9</v>
      </c>
      <c r="B10" s="35"/>
      <c r="C10" s="35"/>
      <c r="D10" s="36">
        <v>100</v>
      </c>
      <c r="E10" s="36"/>
      <c r="F10" s="37">
        <v>90</v>
      </c>
      <c r="G10" s="37"/>
      <c r="H10" s="16">
        <f t="shared" si="0"/>
        <v>0.9</v>
      </c>
    </row>
    <row r="11" spans="1:11" ht="15.75" x14ac:dyDescent="0.25">
      <c r="A11" s="34" t="s">
        <v>10</v>
      </c>
      <c r="B11" s="35"/>
      <c r="C11" s="35"/>
      <c r="D11" s="36">
        <v>100</v>
      </c>
      <c r="E11" s="36"/>
      <c r="F11" s="37">
        <v>90</v>
      </c>
      <c r="G11" s="37"/>
      <c r="H11" s="16">
        <f t="shared" si="0"/>
        <v>0.9</v>
      </c>
    </row>
    <row r="12" spans="1:11" ht="15.75" x14ac:dyDescent="0.25">
      <c r="A12" s="34" t="s">
        <v>11</v>
      </c>
      <c r="B12" s="35"/>
      <c r="C12" s="35"/>
      <c r="D12" s="36">
        <v>100</v>
      </c>
      <c r="E12" s="36"/>
      <c r="F12" s="37">
        <v>90</v>
      </c>
      <c r="G12" s="37"/>
      <c r="H12" s="16">
        <f t="shared" si="0"/>
        <v>0.9</v>
      </c>
    </row>
    <row r="13" spans="1:11" ht="15.75" x14ac:dyDescent="0.25">
      <c r="A13" s="34" t="s">
        <v>12</v>
      </c>
      <c r="B13" s="35"/>
      <c r="C13" s="35"/>
      <c r="D13" s="36">
        <v>100</v>
      </c>
      <c r="E13" s="36"/>
      <c r="F13" s="37">
        <v>90</v>
      </c>
      <c r="G13" s="37"/>
      <c r="H13" s="16">
        <f t="shared" si="0"/>
        <v>0.9</v>
      </c>
    </row>
    <row r="14" spans="1:11" ht="16.5" thickBot="1" x14ac:dyDescent="0.3">
      <c r="A14" s="38" t="s">
        <v>13</v>
      </c>
      <c r="B14" s="39"/>
      <c r="C14" s="39"/>
      <c r="D14" s="40">
        <f>SUM(D8:E13)</f>
        <v>600</v>
      </c>
      <c r="E14" s="40"/>
      <c r="F14" s="40">
        <f>SUM(F8:G13)</f>
        <v>540</v>
      </c>
      <c r="G14" s="40"/>
      <c r="H14" s="17">
        <f t="shared" si="0"/>
        <v>0.9</v>
      </c>
    </row>
    <row r="15" spans="1:11" ht="15.75" customHeight="1" x14ac:dyDescent="0.25">
      <c r="A15" s="48" t="s">
        <v>38</v>
      </c>
      <c r="B15" s="49"/>
      <c r="C15" s="49"/>
      <c r="D15" s="49"/>
      <c r="E15" s="49"/>
      <c r="F15" s="49"/>
      <c r="G15" s="49"/>
      <c r="H15" s="50"/>
    </row>
    <row r="16" spans="1:11" ht="15.75" customHeight="1" x14ac:dyDescent="0.25">
      <c r="A16" s="18"/>
      <c r="B16" s="19"/>
      <c r="C16" s="19"/>
      <c r="D16" s="19"/>
      <c r="E16" s="19"/>
      <c r="F16" s="19"/>
      <c r="G16" s="19"/>
      <c r="H16" s="20"/>
    </row>
    <row r="17" spans="1:8" ht="15.75" customHeight="1" x14ac:dyDescent="0.25">
      <c r="A17" s="21"/>
      <c r="B17" s="22"/>
      <c r="C17" s="22"/>
      <c r="D17" s="22"/>
      <c r="E17" s="23"/>
      <c r="F17" s="23"/>
      <c r="G17" s="22"/>
      <c r="H17" s="24"/>
    </row>
    <row r="18" spans="1:8" ht="15.75" customHeight="1" x14ac:dyDescent="0.25">
      <c r="A18" s="51"/>
      <c r="B18" s="52"/>
      <c r="C18" s="52"/>
      <c r="D18" s="52"/>
      <c r="E18" s="52"/>
      <c r="F18" s="52"/>
      <c r="G18" s="52"/>
      <c r="H18" s="53"/>
    </row>
    <row r="19" spans="1:8" ht="15.75" customHeight="1" thickBot="1" x14ac:dyDescent="0.3">
      <c r="A19" s="54" t="s">
        <v>39</v>
      </c>
      <c r="B19" s="55"/>
      <c r="C19" s="55"/>
      <c r="D19" s="55"/>
      <c r="E19" s="55"/>
      <c r="F19" s="55"/>
      <c r="G19" s="55"/>
      <c r="H19" s="56"/>
    </row>
    <row r="20" spans="1:8" ht="16.5" thickBot="1" x14ac:dyDescent="0.3">
      <c r="A20" s="25"/>
      <c r="B20" s="25"/>
      <c r="C20" s="25"/>
      <c r="D20" s="25"/>
      <c r="E20" s="26"/>
      <c r="F20" s="26"/>
      <c r="G20" s="25"/>
      <c r="H20" s="25"/>
    </row>
    <row r="21" spans="1:8" ht="15.75" x14ac:dyDescent="0.25">
      <c r="A21" s="45" t="s">
        <v>14</v>
      </c>
      <c r="B21" s="46"/>
      <c r="C21" s="46"/>
      <c r="D21" s="46"/>
      <c r="E21" s="46"/>
      <c r="F21" s="46"/>
      <c r="G21" s="46"/>
      <c r="H21" s="47"/>
    </row>
    <row r="22" spans="1:8" ht="15" customHeight="1" x14ac:dyDescent="0.25">
      <c r="A22" s="44" t="s">
        <v>3</v>
      </c>
      <c r="B22" s="37"/>
      <c r="C22" s="37"/>
      <c r="D22" s="63" t="s">
        <v>18</v>
      </c>
      <c r="E22" s="64"/>
      <c r="F22" s="64"/>
      <c r="G22" s="64"/>
      <c r="H22" s="65"/>
    </row>
    <row r="23" spans="1:8" ht="15.75" x14ac:dyDescent="0.25">
      <c r="A23" s="34" t="s">
        <v>15</v>
      </c>
      <c r="B23" s="35"/>
      <c r="C23" s="35"/>
      <c r="D23" s="60">
        <v>2000</v>
      </c>
      <c r="E23" s="61"/>
      <c r="F23" s="61"/>
      <c r="G23" s="61"/>
      <c r="H23" s="62"/>
    </row>
    <row r="24" spans="1:8" ht="15.75" x14ac:dyDescent="0.25">
      <c r="A24" s="34" t="s">
        <v>17</v>
      </c>
      <c r="B24" s="35"/>
      <c r="C24" s="35"/>
      <c r="D24" s="60">
        <v>5000</v>
      </c>
      <c r="E24" s="61"/>
      <c r="F24" s="61"/>
      <c r="G24" s="61"/>
      <c r="H24" s="62"/>
    </row>
    <row r="25" spans="1:8" ht="15.75" x14ac:dyDescent="0.25">
      <c r="A25" s="34" t="s">
        <v>16</v>
      </c>
      <c r="B25" s="35"/>
      <c r="C25" s="35"/>
      <c r="D25" s="60">
        <v>10000</v>
      </c>
      <c r="E25" s="61"/>
      <c r="F25" s="61"/>
      <c r="G25" s="61"/>
      <c r="H25" s="62"/>
    </row>
    <row r="26" spans="1:8" ht="16.5" thickBot="1" x14ac:dyDescent="0.3">
      <c r="A26" s="38" t="s">
        <v>6</v>
      </c>
      <c r="B26" s="39"/>
      <c r="C26" s="39"/>
      <c r="D26" s="57">
        <f>((D23+D24)/D25)/100%</f>
        <v>0.7</v>
      </c>
      <c r="E26" s="58"/>
      <c r="F26" s="58"/>
      <c r="G26" s="58"/>
      <c r="H26" s="59"/>
    </row>
    <row r="27" spans="1:8" ht="15.75" customHeight="1" x14ac:dyDescent="0.25">
      <c r="A27" s="48" t="s">
        <v>38</v>
      </c>
      <c r="B27" s="49"/>
      <c r="C27" s="49"/>
      <c r="D27" s="49"/>
      <c r="E27" s="49"/>
      <c r="F27" s="49"/>
      <c r="G27" s="49"/>
      <c r="H27" s="50"/>
    </row>
    <row r="28" spans="1:8" ht="15.75" customHeight="1" x14ac:dyDescent="0.25">
      <c r="A28" s="18"/>
      <c r="B28" s="19"/>
      <c r="C28" s="19"/>
      <c r="D28" s="19"/>
      <c r="E28" s="19"/>
      <c r="F28" s="19"/>
      <c r="G28" s="19"/>
      <c r="H28" s="20"/>
    </row>
    <row r="29" spans="1:8" ht="15.75" customHeight="1" x14ac:dyDescent="0.25">
      <c r="A29" s="21"/>
      <c r="B29" s="22"/>
      <c r="C29" s="22"/>
      <c r="D29" s="22"/>
      <c r="E29" s="23"/>
      <c r="F29" s="23"/>
      <c r="G29" s="22"/>
      <c r="H29" s="24"/>
    </row>
    <row r="30" spans="1:8" ht="15.75" customHeight="1" x14ac:dyDescent="0.25">
      <c r="A30" s="51"/>
      <c r="B30" s="52"/>
      <c r="C30" s="52"/>
      <c r="D30" s="52"/>
      <c r="E30" s="52"/>
      <c r="F30" s="52"/>
      <c r="G30" s="52"/>
      <c r="H30" s="53"/>
    </row>
    <row r="31" spans="1:8" ht="15.75" customHeight="1" thickBot="1" x14ac:dyDescent="0.3">
      <c r="A31" s="54" t="s">
        <v>39</v>
      </c>
      <c r="B31" s="55"/>
      <c r="C31" s="55"/>
      <c r="D31" s="55"/>
      <c r="E31" s="55"/>
      <c r="F31" s="55"/>
      <c r="G31" s="55"/>
      <c r="H31" s="56"/>
    </row>
    <row r="32" spans="1:8" ht="16.5" thickBot="1" x14ac:dyDescent="0.3">
      <c r="A32" s="25"/>
      <c r="B32" s="25"/>
      <c r="C32" s="25"/>
      <c r="D32" s="25"/>
      <c r="E32" s="26"/>
      <c r="F32" s="26"/>
      <c r="G32" s="25"/>
      <c r="H32" s="25"/>
    </row>
    <row r="33" spans="1:8" ht="15.75" x14ac:dyDescent="0.25">
      <c r="A33" s="45" t="s">
        <v>19</v>
      </c>
      <c r="B33" s="46"/>
      <c r="C33" s="46"/>
      <c r="D33" s="46"/>
      <c r="E33" s="46"/>
      <c r="F33" s="46"/>
      <c r="G33" s="46"/>
      <c r="H33" s="47"/>
    </row>
    <row r="34" spans="1:8" ht="25.5" customHeight="1" x14ac:dyDescent="0.25">
      <c r="A34" s="81" t="s">
        <v>3</v>
      </c>
      <c r="B34" s="82"/>
      <c r="C34" s="82"/>
      <c r="D34" s="82" t="s">
        <v>21</v>
      </c>
      <c r="E34" s="82"/>
      <c r="F34" s="82" t="s">
        <v>22</v>
      </c>
      <c r="G34" s="82"/>
      <c r="H34" s="15" t="s">
        <v>6</v>
      </c>
    </row>
    <row r="35" spans="1:8" ht="15.75" x14ac:dyDescent="0.25">
      <c r="A35" s="34" t="s">
        <v>20</v>
      </c>
      <c r="B35" s="35"/>
      <c r="C35" s="35"/>
      <c r="D35" s="36">
        <v>100</v>
      </c>
      <c r="E35" s="36"/>
      <c r="F35" s="37">
        <v>50</v>
      </c>
      <c r="G35" s="37"/>
      <c r="H35" s="16">
        <f>F35/D35*100%</f>
        <v>0.5</v>
      </c>
    </row>
    <row r="36" spans="1:8" ht="15.75" x14ac:dyDescent="0.25">
      <c r="A36" s="34" t="s">
        <v>23</v>
      </c>
      <c r="B36" s="35"/>
      <c r="C36" s="35"/>
      <c r="D36" s="36">
        <v>100</v>
      </c>
      <c r="E36" s="36"/>
      <c r="F36" s="37">
        <v>80</v>
      </c>
      <c r="G36" s="37"/>
      <c r="H36" s="16">
        <f t="shared" ref="H36:H37" si="1">F36/D36*100%</f>
        <v>0.8</v>
      </c>
    </row>
    <row r="37" spans="1:8" ht="16.5" thickBot="1" x14ac:dyDescent="0.3">
      <c r="A37" s="38" t="s">
        <v>13</v>
      </c>
      <c r="B37" s="39"/>
      <c r="C37" s="39"/>
      <c r="D37" s="40">
        <f>SUM(D35:E36)</f>
        <v>200</v>
      </c>
      <c r="E37" s="40"/>
      <c r="F37" s="40">
        <f>SUM(F35:G36)</f>
        <v>130</v>
      </c>
      <c r="G37" s="40"/>
      <c r="H37" s="17">
        <f t="shared" si="1"/>
        <v>0.65</v>
      </c>
    </row>
    <row r="38" spans="1:8" ht="15.75" customHeight="1" x14ac:dyDescent="0.25">
      <c r="A38" s="48" t="s">
        <v>38</v>
      </c>
      <c r="B38" s="49"/>
      <c r="C38" s="49"/>
      <c r="D38" s="49"/>
      <c r="E38" s="49"/>
      <c r="F38" s="49"/>
      <c r="G38" s="49"/>
      <c r="H38" s="50"/>
    </row>
    <row r="39" spans="1:8" ht="15.75" customHeight="1" x14ac:dyDescent="0.25">
      <c r="A39" s="18"/>
      <c r="B39" s="19"/>
      <c r="C39" s="19"/>
      <c r="D39" s="19"/>
      <c r="E39" s="19"/>
      <c r="F39" s="19"/>
      <c r="G39" s="19"/>
      <c r="H39" s="20"/>
    </row>
    <row r="40" spans="1:8" ht="15.75" customHeight="1" x14ac:dyDescent="0.25">
      <c r="A40" s="21"/>
      <c r="B40" s="22"/>
      <c r="C40" s="22"/>
      <c r="D40" s="22"/>
      <c r="E40" s="23"/>
      <c r="F40" s="23"/>
      <c r="G40" s="22"/>
      <c r="H40" s="24"/>
    </row>
    <row r="41" spans="1:8" ht="15.75" customHeight="1" x14ac:dyDescent="0.25">
      <c r="A41" s="51"/>
      <c r="B41" s="52"/>
      <c r="C41" s="52"/>
      <c r="D41" s="52"/>
      <c r="E41" s="52"/>
      <c r="F41" s="52"/>
      <c r="G41" s="52"/>
      <c r="H41" s="53"/>
    </row>
    <row r="42" spans="1:8" ht="15.75" customHeight="1" thickBot="1" x14ac:dyDescent="0.3">
      <c r="A42" s="54" t="s">
        <v>39</v>
      </c>
      <c r="B42" s="55"/>
      <c r="C42" s="55"/>
      <c r="D42" s="55"/>
      <c r="E42" s="55"/>
      <c r="F42" s="55"/>
      <c r="G42" s="55"/>
      <c r="H42" s="56"/>
    </row>
    <row r="43" spans="1:8" ht="16.5" thickBot="1" x14ac:dyDescent="0.3">
      <c r="A43" s="27"/>
      <c r="B43" s="27"/>
      <c r="C43" s="27"/>
      <c r="D43" s="28"/>
      <c r="E43" s="28"/>
      <c r="F43" s="28"/>
      <c r="G43" s="28"/>
      <c r="H43" s="29"/>
    </row>
    <row r="44" spans="1:8" ht="15.75" x14ac:dyDescent="0.25">
      <c r="A44" s="45" t="s">
        <v>24</v>
      </c>
      <c r="B44" s="46"/>
      <c r="C44" s="46"/>
      <c r="D44" s="46"/>
      <c r="E44" s="46"/>
      <c r="F44" s="46"/>
      <c r="G44" s="46"/>
      <c r="H44" s="47"/>
    </row>
    <row r="45" spans="1:8" ht="15.75" x14ac:dyDescent="0.25">
      <c r="A45" s="44" t="s">
        <v>3</v>
      </c>
      <c r="B45" s="37"/>
      <c r="C45" s="37"/>
      <c r="D45" s="37" t="s">
        <v>4</v>
      </c>
      <c r="E45" s="37"/>
      <c r="F45" s="37" t="s">
        <v>5</v>
      </c>
      <c r="G45" s="37"/>
      <c r="H45" s="15" t="s">
        <v>6</v>
      </c>
    </row>
    <row r="46" spans="1:8" ht="15.75" x14ac:dyDescent="0.25">
      <c r="A46" s="34" t="s">
        <v>25</v>
      </c>
      <c r="B46" s="35"/>
      <c r="C46" s="35"/>
      <c r="D46" s="36">
        <v>100</v>
      </c>
      <c r="E46" s="36"/>
      <c r="F46" s="37">
        <v>90</v>
      </c>
      <c r="G46" s="37"/>
      <c r="H46" s="16">
        <f>F46/D46*100%</f>
        <v>0.9</v>
      </c>
    </row>
    <row r="47" spans="1:8" ht="15.75" x14ac:dyDescent="0.25">
      <c r="A47" s="34" t="s">
        <v>26</v>
      </c>
      <c r="B47" s="35"/>
      <c r="C47" s="35"/>
      <c r="D47" s="36">
        <v>100</v>
      </c>
      <c r="E47" s="36"/>
      <c r="F47" s="37">
        <v>90</v>
      </c>
      <c r="G47" s="37"/>
      <c r="H47" s="16">
        <f t="shared" ref="H47:H48" si="2">F47/D47*100%</f>
        <v>0.9</v>
      </c>
    </row>
    <row r="48" spans="1:8" ht="16.5" thickBot="1" x14ac:dyDescent="0.3">
      <c r="A48" s="38" t="s">
        <v>13</v>
      </c>
      <c r="B48" s="39"/>
      <c r="C48" s="39"/>
      <c r="D48" s="40">
        <f>SUM(D46:E47)</f>
        <v>200</v>
      </c>
      <c r="E48" s="40"/>
      <c r="F48" s="40">
        <f>SUM(F46:G47)</f>
        <v>180</v>
      </c>
      <c r="G48" s="40"/>
      <c r="H48" s="17">
        <f t="shared" si="2"/>
        <v>0.9</v>
      </c>
    </row>
    <row r="49" spans="1:8" ht="15.75" customHeight="1" x14ac:dyDescent="0.25">
      <c r="A49" s="48" t="s">
        <v>38</v>
      </c>
      <c r="B49" s="49"/>
      <c r="C49" s="49"/>
      <c r="D49" s="49"/>
      <c r="E49" s="49"/>
      <c r="F49" s="49"/>
      <c r="G49" s="49"/>
      <c r="H49" s="50"/>
    </row>
    <row r="50" spans="1:8" ht="15.75" customHeight="1" x14ac:dyDescent="0.25">
      <c r="A50" s="18"/>
      <c r="B50" s="19"/>
      <c r="C50" s="19"/>
      <c r="D50" s="19"/>
      <c r="E50" s="19"/>
      <c r="F50" s="19"/>
      <c r="G50" s="19"/>
      <c r="H50" s="20"/>
    </row>
    <row r="51" spans="1:8" ht="15.75" customHeight="1" x14ac:dyDescent="0.25">
      <c r="A51" s="21"/>
      <c r="B51" s="22"/>
      <c r="C51" s="22"/>
      <c r="D51" s="22"/>
      <c r="E51" s="23"/>
      <c r="F51" s="23"/>
      <c r="G51" s="22"/>
      <c r="H51" s="24"/>
    </row>
    <row r="52" spans="1:8" ht="15.75" customHeight="1" x14ac:dyDescent="0.25">
      <c r="A52" s="51"/>
      <c r="B52" s="52"/>
      <c r="C52" s="52"/>
      <c r="D52" s="52"/>
      <c r="E52" s="52"/>
      <c r="F52" s="52"/>
      <c r="G52" s="52"/>
      <c r="H52" s="53"/>
    </row>
    <row r="53" spans="1:8" ht="15.75" customHeight="1" thickBot="1" x14ac:dyDescent="0.3">
      <c r="A53" s="54" t="s">
        <v>39</v>
      </c>
      <c r="B53" s="55"/>
      <c r="C53" s="55"/>
      <c r="D53" s="55"/>
      <c r="E53" s="55"/>
      <c r="F53" s="55"/>
      <c r="G53" s="55"/>
      <c r="H53" s="56"/>
    </row>
    <row r="54" spans="1:8" ht="16.5" thickBot="1" x14ac:dyDescent="0.3">
      <c r="A54" s="25"/>
      <c r="B54" s="25"/>
      <c r="C54" s="25"/>
      <c r="D54" s="25"/>
      <c r="E54" s="26"/>
      <c r="F54" s="26"/>
      <c r="G54" s="25"/>
      <c r="H54" s="25"/>
    </row>
    <row r="55" spans="1:8" ht="15.75" x14ac:dyDescent="0.25">
      <c r="A55" s="41" t="s">
        <v>27</v>
      </c>
      <c r="B55" s="42"/>
      <c r="C55" s="42"/>
      <c r="D55" s="42"/>
      <c r="E55" s="42"/>
      <c r="F55" s="42"/>
      <c r="G55" s="42"/>
      <c r="H55" s="43"/>
    </row>
    <row r="56" spans="1:8" ht="15.75" x14ac:dyDescent="0.25">
      <c r="A56" s="44" t="s">
        <v>30</v>
      </c>
      <c r="B56" s="37"/>
      <c r="C56" s="37"/>
      <c r="D56" s="37" t="s">
        <v>29</v>
      </c>
      <c r="E56" s="37"/>
      <c r="F56" s="37" t="s">
        <v>5</v>
      </c>
      <c r="G56" s="37"/>
      <c r="H56" s="15" t="s">
        <v>6</v>
      </c>
    </row>
    <row r="57" spans="1:8" ht="15.75" x14ac:dyDescent="0.25">
      <c r="A57" s="34" t="s">
        <v>28</v>
      </c>
      <c r="B57" s="35"/>
      <c r="C57" s="35"/>
      <c r="D57" s="36">
        <v>100</v>
      </c>
      <c r="E57" s="36"/>
      <c r="F57" s="37">
        <v>90</v>
      </c>
      <c r="G57" s="37"/>
      <c r="H57" s="16">
        <f>F57/D57*100%</f>
        <v>0.9</v>
      </c>
    </row>
    <row r="58" spans="1:8" ht="15.75" x14ac:dyDescent="0.25">
      <c r="A58" s="34" t="s">
        <v>32</v>
      </c>
      <c r="B58" s="35"/>
      <c r="C58" s="35"/>
      <c r="D58" s="36">
        <v>100</v>
      </c>
      <c r="E58" s="36"/>
      <c r="F58" s="37">
        <v>95</v>
      </c>
      <c r="G58" s="37"/>
      <c r="H58" s="16">
        <f t="shared" ref="H58:H60" si="3">F58/D58*100%</f>
        <v>0.95</v>
      </c>
    </row>
    <row r="59" spans="1:8" ht="15.75" x14ac:dyDescent="0.25">
      <c r="A59" s="34" t="s">
        <v>31</v>
      </c>
      <c r="B59" s="35"/>
      <c r="C59" s="35"/>
      <c r="D59" s="36">
        <v>100</v>
      </c>
      <c r="E59" s="36"/>
      <c r="F59" s="37">
        <v>85</v>
      </c>
      <c r="G59" s="37"/>
      <c r="H59" s="16">
        <f t="shared" si="3"/>
        <v>0.85</v>
      </c>
    </row>
    <row r="60" spans="1:8" ht="16.5" thickBot="1" x14ac:dyDescent="0.3">
      <c r="A60" s="38" t="s">
        <v>13</v>
      </c>
      <c r="B60" s="39"/>
      <c r="C60" s="39"/>
      <c r="D60" s="40">
        <f>SUM(D57:E59)</f>
        <v>300</v>
      </c>
      <c r="E60" s="40"/>
      <c r="F60" s="40">
        <f>SUM(F57:G59)</f>
        <v>270</v>
      </c>
      <c r="G60" s="40"/>
      <c r="H60" s="17">
        <f t="shared" si="3"/>
        <v>0.9</v>
      </c>
    </row>
    <row r="61" spans="1:8" ht="15.75" customHeight="1" x14ac:dyDescent="0.25">
      <c r="A61" s="48" t="s">
        <v>38</v>
      </c>
      <c r="B61" s="49"/>
      <c r="C61" s="49"/>
      <c r="D61" s="49"/>
      <c r="E61" s="49"/>
      <c r="F61" s="49"/>
      <c r="G61" s="49"/>
      <c r="H61" s="50"/>
    </row>
    <row r="62" spans="1:8" ht="15.75" customHeight="1" x14ac:dyDescent="0.25">
      <c r="A62" s="18"/>
      <c r="B62" s="19"/>
      <c r="C62" s="19"/>
      <c r="D62" s="19"/>
      <c r="E62" s="19"/>
      <c r="F62" s="19"/>
      <c r="G62" s="19"/>
      <c r="H62" s="20"/>
    </row>
    <row r="63" spans="1:8" ht="15.75" customHeight="1" x14ac:dyDescent="0.25">
      <c r="A63" s="21"/>
      <c r="B63" s="22"/>
      <c r="C63" s="22"/>
      <c r="D63" s="22"/>
      <c r="E63" s="23"/>
      <c r="F63" s="23"/>
      <c r="G63" s="22"/>
      <c r="H63" s="24"/>
    </row>
    <row r="64" spans="1:8" ht="15.75" customHeight="1" x14ac:dyDescent="0.25">
      <c r="A64" s="51"/>
      <c r="B64" s="52"/>
      <c r="C64" s="52"/>
      <c r="D64" s="52"/>
      <c r="E64" s="52"/>
      <c r="F64" s="52"/>
      <c r="G64" s="52"/>
      <c r="H64" s="53"/>
    </row>
    <row r="65" spans="1:8" ht="15.75" customHeight="1" thickBot="1" x14ac:dyDescent="0.3">
      <c r="A65" s="54" t="s">
        <v>39</v>
      </c>
      <c r="B65" s="55"/>
      <c r="C65" s="55"/>
      <c r="D65" s="55"/>
      <c r="E65" s="55"/>
      <c r="F65" s="55"/>
      <c r="G65" s="55"/>
      <c r="H65" s="56"/>
    </row>
    <row r="66" spans="1:8" x14ac:dyDescent="0.25">
      <c r="A66" s="30"/>
      <c r="B66" s="30"/>
      <c r="C66" s="30"/>
      <c r="D66" s="30"/>
      <c r="E66" s="31"/>
      <c r="F66" s="31"/>
      <c r="G66" s="30"/>
      <c r="H66" s="30"/>
    </row>
    <row r="67" spans="1:8" x14ac:dyDescent="0.25">
      <c r="A67" s="30"/>
      <c r="B67" s="30"/>
      <c r="C67" s="30"/>
      <c r="D67" s="30"/>
      <c r="E67" s="31"/>
      <c r="F67" s="31"/>
      <c r="G67" s="30"/>
      <c r="H67" s="30"/>
    </row>
    <row r="68" spans="1:8" x14ac:dyDescent="0.25">
      <c r="A68" s="30"/>
      <c r="B68" s="30"/>
      <c r="C68" s="30"/>
      <c r="D68" s="30"/>
      <c r="E68" s="31"/>
      <c r="F68" s="31"/>
      <c r="G68" s="30"/>
      <c r="H68" s="30"/>
    </row>
    <row r="69" spans="1:8" ht="30" customHeight="1" x14ac:dyDescent="0.25">
      <c r="A69" s="11" t="s">
        <v>33</v>
      </c>
      <c r="B69" s="11"/>
      <c r="C69" s="32">
        <f>H14</f>
        <v>0.9</v>
      </c>
      <c r="D69" s="30"/>
      <c r="E69" s="31"/>
      <c r="F69" s="31"/>
      <c r="G69" s="30"/>
      <c r="H69" s="30"/>
    </row>
    <row r="70" spans="1:8" ht="36" customHeight="1" x14ac:dyDescent="0.25">
      <c r="A70" s="11" t="s">
        <v>34</v>
      </c>
      <c r="B70" s="11"/>
      <c r="C70" s="32">
        <f>D26</f>
        <v>0.7</v>
      </c>
      <c r="D70" s="30"/>
      <c r="E70" s="31"/>
      <c r="F70" s="31"/>
      <c r="G70" s="30"/>
      <c r="H70" s="30"/>
    </row>
    <row r="71" spans="1:8" ht="26.25" customHeight="1" x14ac:dyDescent="0.25">
      <c r="A71" s="11" t="s">
        <v>35</v>
      </c>
      <c r="B71" s="11"/>
      <c r="C71" s="32">
        <f>H37</f>
        <v>0.65</v>
      </c>
      <c r="D71" s="30"/>
      <c r="E71" s="31"/>
      <c r="F71" s="31"/>
      <c r="G71" s="30"/>
      <c r="H71" s="30"/>
    </row>
    <row r="72" spans="1:8" ht="40.5" customHeight="1" x14ac:dyDescent="0.25">
      <c r="A72" s="11" t="s">
        <v>36</v>
      </c>
      <c r="B72" s="11"/>
      <c r="C72" s="32">
        <f>H48</f>
        <v>0.9</v>
      </c>
      <c r="D72" s="30"/>
      <c r="E72" s="31"/>
      <c r="F72" s="31"/>
      <c r="G72" s="30"/>
      <c r="H72" s="30"/>
    </row>
    <row r="73" spans="1:8" ht="31.5" customHeight="1" x14ac:dyDescent="0.25">
      <c r="A73" s="11" t="s">
        <v>37</v>
      </c>
      <c r="B73" s="11"/>
      <c r="C73" s="32">
        <f>H60</f>
        <v>0.9</v>
      </c>
      <c r="D73" s="30"/>
      <c r="E73" s="31"/>
      <c r="F73" s="31"/>
      <c r="G73" s="30"/>
      <c r="H73" s="30"/>
    </row>
    <row r="74" spans="1:8" ht="32.25" customHeight="1" x14ac:dyDescent="0.25">
      <c r="A74" s="11" t="s">
        <v>6</v>
      </c>
      <c r="B74" s="11"/>
      <c r="C74" s="33">
        <f>(C69+C70+C71+C72+C73)/5</f>
        <v>0.80999999999999994</v>
      </c>
      <c r="D74" s="30"/>
      <c r="E74" s="31"/>
      <c r="F74" s="31"/>
      <c r="G74" s="30"/>
      <c r="H74" s="30"/>
    </row>
    <row r="75" spans="1:8" x14ac:dyDescent="0.25">
      <c r="A75" s="30"/>
      <c r="B75" s="30"/>
      <c r="C75" s="30"/>
      <c r="D75" s="30"/>
      <c r="E75" s="31"/>
      <c r="F75" s="31"/>
      <c r="G75" s="30"/>
      <c r="H75" s="30"/>
    </row>
    <row r="76" spans="1:8" x14ac:dyDescent="0.25">
      <c r="A76" s="30"/>
      <c r="B76" s="30"/>
      <c r="C76" s="30"/>
      <c r="D76" s="30"/>
      <c r="E76" s="31"/>
      <c r="F76" s="31"/>
      <c r="G76" s="30"/>
      <c r="H76" s="30"/>
    </row>
    <row r="77" spans="1:8" x14ac:dyDescent="0.25">
      <c r="A77" s="30"/>
      <c r="B77" s="30"/>
      <c r="C77" s="30"/>
      <c r="D77" s="30"/>
      <c r="E77" s="31"/>
      <c r="F77" s="31"/>
      <c r="G77" s="30"/>
      <c r="H77" s="30"/>
    </row>
    <row r="78" spans="1:8" x14ac:dyDescent="0.25">
      <c r="A78" s="30"/>
      <c r="B78" s="30"/>
      <c r="C78" s="30"/>
      <c r="D78" s="30"/>
      <c r="E78" s="31"/>
      <c r="F78" s="31"/>
      <c r="G78" s="30"/>
      <c r="H78" s="30"/>
    </row>
    <row r="79" spans="1:8" x14ac:dyDescent="0.25">
      <c r="A79" s="30"/>
      <c r="B79" s="30"/>
      <c r="C79" s="30"/>
      <c r="D79" s="30"/>
      <c r="E79" s="31"/>
      <c r="F79" s="31"/>
      <c r="G79" s="30"/>
      <c r="H79" s="30"/>
    </row>
    <row r="80" spans="1:8" x14ac:dyDescent="0.25">
      <c r="A80" s="30"/>
      <c r="B80" s="30"/>
      <c r="C80" s="30"/>
      <c r="D80" s="30"/>
      <c r="E80" s="31"/>
      <c r="F80" s="31"/>
      <c r="G80" s="30"/>
      <c r="H80" s="30"/>
    </row>
    <row r="81" spans="1:8" ht="15.75" x14ac:dyDescent="0.25">
      <c r="A81" s="52"/>
      <c r="B81" s="52"/>
      <c r="C81" s="52"/>
      <c r="D81" s="52"/>
      <c r="E81" s="52"/>
      <c r="F81" s="52"/>
      <c r="G81" s="52"/>
      <c r="H81" s="52"/>
    </row>
    <row r="82" spans="1:8" x14ac:dyDescent="0.25">
      <c r="A82" s="83" t="s">
        <v>40</v>
      </c>
      <c r="B82" s="83"/>
      <c r="C82" s="83"/>
      <c r="D82" s="83"/>
      <c r="E82" s="83"/>
      <c r="F82" s="83"/>
      <c r="G82" s="83"/>
      <c r="H82" s="83"/>
    </row>
    <row r="83" spans="1:8" x14ac:dyDescent="0.25">
      <c r="A83" s="12"/>
      <c r="B83" s="12"/>
      <c r="C83" s="12"/>
      <c r="D83" s="12"/>
      <c r="E83" s="13"/>
      <c r="F83" s="13"/>
      <c r="G83" s="12"/>
      <c r="H83" s="12"/>
    </row>
    <row r="84" spans="1:8" x14ac:dyDescent="0.25">
      <c r="A84" s="12"/>
      <c r="B84" s="12"/>
      <c r="C84" s="12"/>
      <c r="D84" s="12"/>
      <c r="E84" s="13"/>
      <c r="F84" s="13"/>
      <c r="G84" s="12"/>
      <c r="H84" s="12"/>
    </row>
    <row r="85" spans="1:8" x14ac:dyDescent="0.25">
      <c r="A85" s="12"/>
      <c r="B85" s="12"/>
      <c r="C85" s="12"/>
      <c r="D85" s="12"/>
      <c r="E85" s="13"/>
      <c r="F85" s="13"/>
      <c r="G85" s="12"/>
      <c r="H85" s="12"/>
    </row>
    <row r="86" spans="1:8" x14ac:dyDescent="0.25">
      <c r="A86" s="12"/>
      <c r="B86" s="12"/>
      <c r="C86" s="12"/>
      <c r="D86" s="12"/>
      <c r="E86" s="13"/>
      <c r="F86" s="13"/>
      <c r="G86" s="12"/>
      <c r="H86" s="12"/>
    </row>
    <row r="87" spans="1:8" x14ac:dyDescent="0.25">
      <c r="A87" s="12"/>
      <c r="B87" s="12"/>
      <c r="C87" s="12"/>
      <c r="D87" s="12"/>
      <c r="E87" s="13"/>
      <c r="F87" s="13"/>
      <c r="G87" s="12"/>
      <c r="H87" s="12"/>
    </row>
  </sheetData>
  <mergeCells count="97">
    <mergeCell ref="A64:H64"/>
    <mergeCell ref="A65:H65"/>
    <mergeCell ref="A81:H81"/>
    <mergeCell ref="A82:H82"/>
    <mergeCell ref="A42:H42"/>
    <mergeCell ref="A49:H49"/>
    <mergeCell ref="A52:H52"/>
    <mergeCell ref="A53:H53"/>
    <mergeCell ref="A61:H61"/>
    <mergeCell ref="A46:C46"/>
    <mergeCell ref="D46:E46"/>
    <mergeCell ref="F46:G46"/>
    <mergeCell ref="A48:C48"/>
    <mergeCell ref="D48:E48"/>
    <mergeCell ref="F48:G48"/>
    <mergeCell ref="A47:C47"/>
    <mergeCell ref="A33:H33"/>
    <mergeCell ref="A34:C34"/>
    <mergeCell ref="D34:E34"/>
    <mergeCell ref="F34:G34"/>
    <mergeCell ref="A35:C35"/>
    <mergeCell ref="D35:E35"/>
    <mergeCell ref="F35:G35"/>
    <mergeCell ref="A27:H27"/>
    <mergeCell ref="A30:H30"/>
    <mergeCell ref="A31:H31"/>
    <mergeCell ref="F9:G9"/>
    <mergeCell ref="F10:G10"/>
    <mergeCell ref="F11:G11"/>
    <mergeCell ref="F12:G12"/>
    <mergeCell ref="F13:G13"/>
    <mergeCell ref="A14:C14"/>
    <mergeCell ref="D1:G4"/>
    <mergeCell ref="B1:C4"/>
    <mergeCell ref="D9:E9"/>
    <mergeCell ref="D10:E10"/>
    <mergeCell ref="D11:E11"/>
    <mergeCell ref="A6:H6"/>
    <mergeCell ref="A7:C7"/>
    <mergeCell ref="D7:E7"/>
    <mergeCell ref="F7:G7"/>
    <mergeCell ref="A8:C8"/>
    <mergeCell ref="F8:G8"/>
    <mergeCell ref="D8:E8"/>
    <mergeCell ref="D12:E12"/>
    <mergeCell ref="D13:E13"/>
    <mergeCell ref="A9:C9"/>
    <mergeCell ref="A10:C10"/>
    <mergeCell ref="A11:C11"/>
    <mergeCell ref="A12:C12"/>
    <mergeCell ref="A13:C13"/>
    <mergeCell ref="A15:H15"/>
    <mergeCell ref="A18:H18"/>
    <mergeCell ref="A19:H19"/>
    <mergeCell ref="F14:G14"/>
    <mergeCell ref="A26:C26"/>
    <mergeCell ref="D26:H26"/>
    <mergeCell ref="A24:C24"/>
    <mergeCell ref="A25:C25"/>
    <mergeCell ref="D24:H24"/>
    <mergeCell ref="D25:H25"/>
    <mergeCell ref="A21:H21"/>
    <mergeCell ref="A22:C22"/>
    <mergeCell ref="A23:C23"/>
    <mergeCell ref="D22:H22"/>
    <mergeCell ref="D23:H23"/>
    <mergeCell ref="D14:E14"/>
    <mergeCell ref="D36:E36"/>
    <mergeCell ref="F36:G36"/>
    <mergeCell ref="A44:H44"/>
    <mergeCell ref="A45:C45"/>
    <mergeCell ref="D45:E45"/>
    <mergeCell ref="F45:G45"/>
    <mergeCell ref="A38:H38"/>
    <mergeCell ref="A41:H41"/>
    <mergeCell ref="A37:C37"/>
    <mergeCell ref="D37:E37"/>
    <mergeCell ref="F37:G37"/>
    <mergeCell ref="A36:C36"/>
    <mergeCell ref="D47:E47"/>
    <mergeCell ref="F47:G47"/>
    <mergeCell ref="A55:H55"/>
    <mergeCell ref="A56:C56"/>
    <mergeCell ref="D56:E56"/>
    <mergeCell ref="F56:G56"/>
    <mergeCell ref="A57:C57"/>
    <mergeCell ref="D57:E57"/>
    <mergeCell ref="F57:G57"/>
    <mergeCell ref="A60:C60"/>
    <mergeCell ref="D60:E60"/>
    <mergeCell ref="F60:G60"/>
    <mergeCell ref="A58:C58"/>
    <mergeCell ref="D58:E58"/>
    <mergeCell ref="F58:G58"/>
    <mergeCell ref="A59:C59"/>
    <mergeCell ref="D59:E59"/>
    <mergeCell ref="F59:G59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 MATERIAL</vt:lpstr>
      <vt:lpstr>'SEGUIMIENTO MATERIAL'!Área_de_impresión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Godoy</dc:creator>
  <cp:lastModifiedBy>PD06. Dora Adriana Ramírez Trujillo</cp:lastModifiedBy>
  <dcterms:created xsi:type="dcterms:W3CDTF">2016-12-04T02:57:09Z</dcterms:created>
  <dcterms:modified xsi:type="dcterms:W3CDTF">2026-02-16T14:47:03Z</dcterms:modified>
</cp:coreProperties>
</file>